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878421B-7CE9-4B34-AC2F-5F3677CB1D6A}" xr6:coauthVersionLast="47" xr6:coauthVersionMax="47" xr10:uidLastSave="{00000000-0000-0000-0000-000000000000}"/>
  <bookViews>
    <workbookView xWindow="-108" yWindow="-108" windowWidth="23256" windowHeight="12576" xr2:uid="{0FB95E47-E1E7-48C9-8071-5F5B8C781D0C}"/>
  </bookViews>
  <sheets>
    <sheet name="Спрос и добыч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E6" i="1"/>
  <c r="F6" i="1"/>
  <c r="G6" i="1"/>
  <c r="H6" i="1"/>
  <c r="I6" i="1"/>
  <c r="J6" i="1"/>
  <c r="K6" i="1"/>
  <c r="D6" i="1"/>
</calcChain>
</file>

<file path=xl/sharedStrings.xml><?xml version="1.0" encoding="utf-8"?>
<sst xmlns="http://schemas.openxmlformats.org/spreadsheetml/2006/main" count="6" uniqueCount="6">
  <si>
    <t xml:space="preserve">Источник: </t>
  </si>
  <si>
    <t>Цена золота</t>
  </si>
  <si>
    <t>Стоимость добычи</t>
  </si>
  <si>
    <t>2021 (П)</t>
  </si>
  <si>
    <t>Δ</t>
  </si>
  <si>
    <t>https://www.gold.org/goldhub/data/production-costs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</si>
</sst>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tx1">
                    <a:lumMod val="65000"/>
                    <a:lumOff val="35000"/>
                  </a:schemeClr>
                </a:solidFill>
              </a:rPr>
              <a:t>СЕБЕСТОИМОСТЬ</a:t>
            </a:r>
            <a:r>
              <a:rPr lang="ru-RU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ДОБЫЧИ ЗОЛОТА</a:t>
            </a:r>
            <a:endParaRPr lang="ru-RU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18492882446593312"/>
          <c:y val="2.7131782945736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Себестоимость добычи</c:v>
          </c:tx>
          <c:spPr>
            <a:solidFill>
              <a:srgbClr val="FFD966"/>
            </a:solidFill>
            <a:ln>
              <a:noFill/>
            </a:ln>
            <a:effectLst/>
          </c:spPr>
          <c:invertIfNegative val="1"/>
          <c:dPt>
            <c:idx val="9"/>
            <c:invertIfNegative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cat>
            <c:strRef>
              <c:f>'Спрос и добыча'!$B$3:$K$3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(П)</c:v>
                </c:pt>
              </c:strCache>
            </c:strRef>
          </c:cat>
          <c:val>
            <c:numRef>
              <c:f>'Спрос и добыча'!$B$4:$K$4</c:f>
              <c:numCache>
                <c:formatCode>General</c:formatCode>
                <c:ptCount val="10"/>
                <c:pt idx="0">
                  <c:v>1060</c:v>
                </c:pt>
                <c:pt idx="1">
                  <c:v>1003</c:v>
                </c:pt>
                <c:pt idx="2">
                  <c:v>945</c:v>
                </c:pt>
                <c:pt idx="3">
                  <c:v>838</c:v>
                </c:pt>
                <c:pt idx="4">
                  <c:v>857</c:v>
                </c:pt>
                <c:pt idx="5">
                  <c:v>890</c:v>
                </c:pt>
                <c:pt idx="6">
                  <c:v>890</c:v>
                </c:pt>
                <c:pt idx="7">
                  <c:v>940</c:v>
                </c:pt>
                <c:pt idx="8">
                  <c:v>1005</c:v>
                </c:pt>
                <c:pt idx="9">
                  <c:v>1137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BE5D6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5B3-43C3-9E9C-7D07853F8A71}"/>
            </c:ext>
          </c:extLst>
        </c:ser>
        <c:ser>
          <c:idx val="2"/>
          <c:order val="1"/>
          <c:tx>
            <c:v>Цена минус Себестоимость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'Спрос и добыча'!$B$3:$K$3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(П)</c:v>
                </c:pt>
              </c:strCache>
            </c:strRef>
          </c:cat>
          <c:val>
            <c:numRef>
              <c:f>'Спрос и добыча'!$B$6:$K$6</c:f>
              <c:numCache>
                <c:formatCode>0</c:formatCode>
                <c:ptCount val="10"/>
                <c:pt idx="0">
                  <c:v>614</c:v>
                </c:pt>
                <c:pt idx="1">
                  <c:v>202</c:v>
                </c:pt>
                <c:pt idx="2">
                  <c:v>256.40000000000009</c:v>
                </c:pt>
                <c:pt idx="3">
                  <c:v>268.45000000000005</c:v>
                </c:pt>
                <c:pt idx="4">
                  <c:v>364.54999999999995</c:v>
                </c:pt>
                <c:pt idx="5">
                  <c:v>385.42000000000007</c:v>
                </c:pt>
                <c:pt idx="6">
                  <c:v>336.28</c:v>
                </c:pt>
                <c:pt idx="7">
                  <c:v>540.96</c:v>
                </c:pt>
                <c:pt idx="8">
                  <c:v>869.23</c:v>
                </c:pt>
                <c:pt idx="9">
                  <c:v>652.52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3-43C3-9E9C-7D07853F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359311"/>
        <c:axId val="2058361215"/>
      </c:barChart>
      <c:lineChart>
        <c:grouping val="standard"/>
        <c:varyColors val="0"/>
        <c:ser>
          <c:idx val="0"/>
          <c:order val="2"/>
          <c:tx>
            <c:v>Цена золота</c:v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1750">
                <a:noFill/>
              </a:ln>
              <a:effectLst/>
            </c:spPr>
          </c:marker>
          <c:cat>
            <c:strRef>
              <c:f>'Спрос и добыча'!$B$3:$K$3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(П)</c:v>
                </c:pt>
              </c:strCache>
            </c:strRef>
          </c:cat>
          <c:val>
            <c:numRef>
              <c:f>'Спрос и добыча'!$B$5:$K$5</c:f>
              <c:numCache>
                <c:formatCode>General</c:formatCode>
                <c:ptCount val="10"/>
                <c:pt idx="0">
                  <c:v>1674</c:v>
                </c:pt>
                <c:pt idx="1">
                  <c:v>1205</c:v>
                </c:pt>
                <c:pt idx="2" formatCode="0">
                  <c:v>1201.4000000000001</c:v>
                </c:pt>
                <c:pt idx="3" formatCode="0">
                  <c:v>1106.45</c:v>
                </c:pt>
                <c:pt idx="4" formatCode="0">
                  <c:v>1221.55</c:v>
                </c:pt>
                <c:pt idx="5" formatCode="0">
                  <c:v>1275.42</c:v>
                </c:pt>
                <c:pt idx="6" formatCode="0">
                  <c:v>1226.28</c:v>
                </c:pt>
                <c:pt idx="7" formatCode="0">
                  <c:v>1480.96</c:v>
                </c:pt>
                <c:pt idx="8" formatCode="0">
                  <c:v>1874.23</c:v>
                </c:pt>
                <c:pt idx="9" formatCode="0">
                  <c:v>1789.52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5B3-43C3-9E9C-7D07853F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59311"/>
        <c:axId val="2058361215"/>
      </c:lineChart>
      <c:catAx>
        <c:axId val="204435931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8361215"/>
        <c:crosses val="autoZero"/>
        <c:auto val="1"/>
        <c:lblAlgn val="ctr"/>
        <c:lblOffset val="100"/>
        <c:noMultiLvlLbl val="0"/>
      </c:catAx>
      <c:valAx>
        <c:axId val="205836121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435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6</xdr:row>
      <xdr:rowOff>83820</xdr:rowOff>
    </xdr:from>
    <xdr:to>
      <xdr:col>10</xdr:col>
      <xdr:colOff>426720</xdr:colOff>
      <xdr:row>27</xdr:row>
      <xdr:rowOff>137160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AB52E73-C8EB-4380-A398-8DA002492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ld.org/goldhub/data/production-c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3C33-F495-44B5-B40A-1CA4CF0D75A7}">
  <dimension ref="A1:K6"/>
  <sheetViews>
    <sheetView tabSelected="1" topLeftCell="A4" zoomScaleNormal="100" workbookViewId="0">
      <selection activeCell="M11" sqref="M11"/>
    </sheetView>
  </sheetViews>
  <sheetFormatPr defaultRowHeight="14.4" x14ac:dyDescent="0.3"/>
  <cols>
    <col min="1" max="1" width="18.44140625" bestFit="1" customWidth="1"/>
    <col min="2" max="10" width="9" style="1" bestFit="1" customWidth="1"/>
    <col min="11" max="13" width="9" bestFit="1" customWidth="1"/>
    <col min="14" max="17" width="9.21875" bestFit="1" customWidth="1"/>
    <col min="18" max="28" width="9" bestFit="1" customWidth="1"/>
    <col min="29" max="29" width="9.21875" bestFit="1" customWidth="1"/>
    <col min="30" max="44" width="9" bestFit="1" customWidth="1"/>
    <col min="45" max="46" width="9.21875" bestFit="1" customWidth="1"/>
    <col min="47" max="48" width="9" bestFit="1" customWidth="1"/>
  </cols>
  <sheetData>
    <row r="1" spans="1:11" x14ac:dyDescent="0.3">
      <c r="A1" t="s">
        <v>0</v>
      </c>
    </row>
    <row r="2" spans="1:11" x14ac:dyDescent="0.3">
      <c r="A2" s="3" t="s">
        <v>5</v>
      </c>
    </row>
    <row r="3" spans="1:11" x14ac:dyDescent="0.3"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 t="s">
        <v>3</v>
      </c>
    </row>
    <row r="4" spans="1:11" x14ac:dyDescent="0.3">
      <c r="A4" t="s">
        <v>2</v>
      </c>
      <c r="B4" s="1">
        <v>1060</v>
      </c>
      <c r="C4" s="1">
        <v>1003</v>
      </c>
      <c r="D4" s="1">
        <v>945</v>
      </c>
      <c r="E4" s="1">
        <v>838</v>
      </c>
      <c r="F4" s="1">
        <v>857</v>
      </c>
      <c r="G4" s="1">
        <v>890</v>
      </c>
      <c r="H4" s="1">
        <v>890</v>
      </c>
      <c r="I4" s="1">
        <v>940</v>
      </c>
      <c r="J4" s="1">
        <v>1005</v>
      </c>
      <c r="K4" s="1">
        <v>1137</v>
      </c>
    </row>
    <row r="5" spans="1:11" x14ac:dyDescent="0.3">
      <c r="A5" t="s">
        <v>1</v>
      </c>
      <c r="B5" s="1">
        <v>1674</v>
      </c>
      <c r="C5" s="1">
        <v>1205</v>
      </c>
      <c r="D5" s="2">
        <v>1201.4000000000001</v>
      </c>
      <c r="E5" s="2">
        <v>1106.45</v>
      </c>
      <c r="F5" s="2">
        <v>1221.55</v>
      </c>
      <c r="G5" s="2">
        <v>1275.42</v>
      </c>
      <c r="H5" s="2">
        <v>1226.28</v>
      </c>
      <c r="I5" s="2">
        <v>1480.96</v>
      </c>
      <c r="J5" s="2">
        <v>1874.23</v>
      </c>
      <c r="K5" s="2">
        <v>1789.52</v>
      </c>
    </row>
    <row r="6" spans="1:11" x14ac:dyDescent="0.3">
      <c r="A6" t="s">
        <v>4</v>
      </c>
      <c r="B6" s="2">
        <f t="shared" ref="B6:C6" si="0">B5-B4</f>
        <v>614</v>
      </c>
      <c r="C6" s="2">
        <f t="shared" si="0"/>
        <v>202</v>
      </c>
      <c r="D6" s="2">
        <f>D5-D4</f>
        <v>256.40000000000009</v>
      </c>
      <c r="E6" s="2">
        <f t="shared" ref="E6:K6" si="1">E5-E4</f>
        <v>268.45000000000005</v>
      </c>
      <c r="F6" s="2">
        <f t="shared" si="1"/>
        <v>364.54999999999995</v>
      </c>
      <c r="G6" s="2">
        <f t="shared" si="1"/>
        <v>385.42000000000007</v>
      </c>
      <c r="H6" s="2">
        <f t="shared" si="1"/>
        <v>336.28</v>
      </c>
      <c r="I6" s="2">
        <f t="shared" si="1"/>
        <v>540.96</v>
      </c>
      <c r="J6" s="2">
        <f t="shared" si="1"/>
        <v>869.23</v>
      </c>
      <c r="K6" s="2">
        <f t="shared" si="1"/>
        <v>652.52</v>
      </c>
    </row>
  </sheetData>
  <hyperlinks>
    <hyperlink ref="A2" r:id="rId1" xr:uid="{EF05E6F2-9B00-4534-9A6C-27BF3375F77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Спрос и добыча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2021-12-14T11:41:27Z</dcterms:created>
  <dcterms:modified xsi:type="dcterms:W3CDTF">2021-12-14T12:17:14Z</dcterms:modified>
</cp:coreProperties>
</file>